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G:\117GRUAra - Skolledning\! dokumentarkiv\"/>
    </mc:Choice>
  </mc:AlternateContent>
  <xr:revisionPtr revIDLastSave="0" documentId="8_{1FF42326-9011-4251-A627-874D4F904F08}" xr6:coauthVersionLast="45" xr6:coauthVersionMax="45" xr10:uidLastSave="{00000000-0000-0000-0000-000000000000}"/>
  <bookViews>
    <workbookView xWindow="7005" yWindow="-18825" windowWidth="23370" windowHeight="17115" activeTab="1" xr2:uid="{00000000-000D-0000-FFFF-FFFF00000000}"/>
  </bookViews>
  <sheets>
    <sheet name="grundkrav" sheetId="5" r:id="rId1"/>
    <sheet name="Min självskattning" sheetId="4" r:id="rId2"/>
    <sheet name="samlad bild"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4" l="1"/>
  <c r="E15" i="4"/>
  <c r="E14" i="4"/>
  <c r="E13" i="4"/>
  <c r="E12" i="4"/>
  <c r="E11" i="4"/>
  <c r="E10" i="4"/>
  <c r="E9" i="4"/>
  <c r="E8" i="4"/>
  <c r="E7" i="4"/>
  <c r="E21" i="4"/>
  <c r="E20" i="4"/>
  <c r="E19" i="4"/>
  <c r="E18" i="4"/>
  <c r="E17" i="4"/>
  <c r="E23" i="4"/>
  <c r="E22" i="4"/>
  <c r="E6" i="4" l="1"/>
  <c r="E24" i="4" s="1"/>
  <c r="E25" i="4" s="1"/>
  <c r="E5" i="4" l="1"/>
  <c r="D8" i="3"/>
  <c r="E8" i="3" s="1"/>
  <c r="F8" i="3" s="1"/>
  <c r="G8" i="3" s="1"/>
  <c r="D4" i="3" l="1"/>
  <c r="E4" i="3" s="1"/>
  <c r="F4" i="3" s="1"/>
  <c r="G4" i="3" s="1"/>
  <c r="D9" i="3"/>
  <c r="E9" i="3" s="1"/>
  <c r="F9" i="3" s="1"/>
  <c r="G9" i="3" s="1"/>
  <c r="D10" i="3"/>
  <c r="E10" i="3" s="1"/>
  <c r="F10" i="3" s="1"/>
  <c r="G10" i="3" s="1"/>
  <c r="D11" i="3"/>
  <c r="E11" i="3" s="1"/>
  <c r="F11" i="3" s="1"/>
  <c r="G11" i="3" s="1"/>
  <c r="D12" i="3"/>
  <c r="E12" i="3" s="1"/>
  <c r="F12" i="3" s="1"/>
  <c r="G12" i="3" s="1"/>
  <c r="D6" i="3"/>
  <c r="E6" i="3" s="1"/>
  <c r="F6" i="3" s="1"/>
  <c r="G6" i="3" s="1"/>
  <c r="D7" i="3"/>
  <c r="E7" i="3" s="1"/>
  <c r="F7" i="3" s="1"/>
  <c r="G7" i="3" s="1"/>
  <c r="D5" i="3"/>
  <c r="E5" i="3" s="1"/>
  <c r="F5" i="3" s="1"/>
  <c r="G5" i="3" s="1"/>
  <c r="D3" i="3"/>
  <c r="E3" i="3" l="1"/>
  <c r="F3" i="3" s="1"/>
  <c r="G3" i="3" s="1"/>
  <c r="D14" i="3"/>
  <c r="E14" i="3" s="1"/>
  <c r="F14" i="3" s="1"/>
  <c r="G14" i="3" s="1"/>
</calcChain>
</file>

<file path=xl/sharedStrings.xml><?xml version="1.0" encoding="utf-8"?>
<sst xmlns="http://schemas.openxmlformats.org/spreadsheetml/2006/main" count="82" uniqueCount="62">
  <si>
    <t>Elevresultat</t>
  </si>
  <si>
    <t>Samlad bedömning utifrån kriterierna</t>
  </si>
  <si>
    <t>här skriver jag in ett förslag till bedömningskriterie som jag tycker saknas</t>
  </si>
  <si>
    <t>Pedagogik</t>
  </si>
  <si>
    <t>Elevengagemang</t>
  </si>
  <si>
    <t>Planering och förberedelser</t>
  </si>
  <si>
    <t>Mål och bedömning</t>
  </si>
  <si>
    <t>Ledarskap och ansvar</t>
  </si>
  <si>
    <t>Föräldrakontakt</t>
  </si>
  <si>
    <t>Utveckling av arbetslag och verksamhet</t>
  </si>
  <si>
    <t>Metodutvecklöing och IT</t>
  </si>
  <si>
    <t>Problemlösning</t>
  </si>
  <si>
    <t>Samlad bedömning alla områden</t>
  </si>
  <si>
    <t>Inte än</t>
  </si>
  <si>
    <t>Påbörjat</t>
  </si>
  <si>
    <t>Etablerat</t>
  </si>
  <si>
    <t>Namn och datum</t>
  </si>
  <si>
    <t>1.</t>
  </si>
  <si>
    <t>2.</t>
  </si>
  <si>
    <t>3.</t>
  </si>
  <si>
    <t>4.</t>
  </si>
  <si>
    <t>5.</t>
  </si>
  <si>
    <t>Jag följer arbetsmiljöregler, ordningsregler och sekretessregler på skolan</t>
  </si>
  <si>
    <t>6.</t>
  </si>
  <si>
    <t>7.</t>
  </si>
  <si>
    <t>8.</t>
  </si>
  <si>
    <t>9.</t>
  </si>
  <si>
    <t>10.</t>
  </si>
  <si>
    <t>Anställningens grundkrav</t>
  </si>
  <si>
    <t>samlad bedömning</t>
  </si>
  <si>
    <t>1. Jag är både noggrann och effektiv.</t>
  </si>
  <si>
    <t>2. Jag planerar och förbereder mina uppgifter, har bra ordning omkring mig, städar och plockar undan innan jag påbörjar ett nytt moment.</t>
  </si>
  <si>
    <t>3. Jag kan avgöra när något måste göras mer noggrant för att inte innebära risker eller när något kan snabbas på eller förenklas.</t>
  </si>
  <si>
    <t>4. Jag arbetar ergonomiskt så att jag inte riskerar att skada mig.</t>
  </si>
  <si>
    <t>6. Jag hjälper till där det behövs om det är lugnt på min station.</t>
  </si>
  <si>
    <t xml:space="preserve">7. Jag är öppen för förändringar och provar gärna nya lösningar. </t>
  </si>
  <si>
    <t xml:space="preserve">8. Jag tar ansvar för min kompetensutveckling genom att försöka lära mig mer och tar på mig utmanande arbetsuppgifter för att utveckla mina förmågor. </t>
  </si>
  <si>
    <t>9. Jag är tydlig och respektfull om jag föreslår att mina arbetskamrater behöver ändra på något i sitt arbetssätt.</t>
  </si>
  <si>
    <t xml:space="preserve">10. Jag lyssnar på andra har att säga, jag kan ta kritik, och är lyhörd för signaler andra skickar. </t>
  </si>
  <si>
    <t>11. Om någon föreslår att jag ändrar på något så tar jag inte illa upp, utan lyssnar och försöker förstå hur vi kan göra saker ännu bättre.</t>
  </si>
  <si>
    <t>12. Jag är professionell i min yrkesroll och jag vet varför vi gör som vi gör i köket, till exempel varför vi serverar en viss mat, kan ge kostråd åt barn och vuxna och pra-tar alltid positivt om vår mat.</t>
  </si>
  <si>
    <t>13. Jag är bra på att skapa ett positivt arbetsklimat i min arbetsgrupp och jag anstränger mig för att skapa en bra stämning i köket, jag är empatisk och möter mina arbets-kamrater positivt.</t>
  </si>
  <si>
    <t>14. Jag möter elever, skolans personal, arbetskamrater och vikarier i köket med värme och glädje.</t>
  </si>
  <si>
    <t>15. Om det uppstår ett problem eller om vi behöver göra något bättre hjälper jag till att tänka ut lösningar.</t>
  </si>
  <si>
    <t>16. Jag hittar lösningar som gynnar hela skolans verksamhet, lösningar som alla in-blandade är nöjda med eller i alla fall kan acceptera.</t>
  </si>
  <si>
    <t>17. Jag löser små problem utan att blanda in fler personer än nödvändigt.</t>
  </si>
  <si>
    <t>18. Jag deltar gärna i pilotförsök för att pröva nya arbetsmetoder på skolan.</t>
  </si>
  <si>
    <t xml:space="preserve">Självskattning köket </t>
  </si>
  <si>
    <t>Jag självständigt och initiativrikt och förbereder, genomför och efterarbetar mitt arbete, alltså gör det som ingår i mitt uppdrag på Årstaskolan.</t>
  </si>
  <si>
    <t>Jag håller mig väl informerad om vad som händer i skolan, det jag behöver känna till för att kunna utföra mitt uppdrag, till exempel genom att läsa mejl.</t>
  </si>
  <si>
    <t>Jag kommer i tid och kan börja med mina arbetsuppgifter när min arbetstid börjar.</t>
  </si>
  <si>
    <t>Jag kommer förberedd och deltar aktivt i gemensamma aktiviteter, till exempel möten och storsamlingar</t>
  </si>
  <si>
    <t>Jag lämnar in uppgifter i tid, till exempel blanketter och enkäter, till arbetskamrater, skolsekreterare eller skolledning</t>
  </si>
  <si>
    <t>Jag uppmärksammar svårigheter och problem och berättar om dem för min chef eller arbetsledare om jag inte kan lösa dem själv</t>
  </si>
  <si>
    <t>Jag vårdar vår gemensamma arbetsmiljö, genom att till exempel plocka undan efter mig och ställa i ordning använda lokaler</t>
  </si>
  <si>
    <t>5. Jag är ansvarsfull och pålitlig i mina uppdrag, men hjälper också gärna till med saker som inte ingår i mina ordinarie arbetsuppgifter</t>
  </si>
  <si>
    <t>Jag är anställd på skolan för att utföra ett arbete, det är därför jag får min lön. De här grundkraven gäller för alla som arbetar på Årstaskolan, eftersom de utgör själva grunden i anställningen.</t>
  </si>
  <si>
    <t>Jag är lojal med mina arbetskamrater, min arbetsgrupp och skolan som helhet och följer gemensamma överenskommelser och arbetsrutiner.</t>
  </si>
  <si>
    <t>Jag samarbetar med mina arbetskamrater, tar ansvar för min del av gemensamma arbetsuppgifter och gör de saker som vi bestämt tillsammans</t>
  </si>
  <si>
    <t>Ibland</t>
  </si>
  <si>
    <t>Ofta</t>
  </si>
  <si>
    <t>Alltid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</si>
</sst>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sz val="8"/>
      <color theme="1"/>
      <name val="Arial"/>
      <family val="2"/>
    </font>
    <font>
      <sz val="16"/>
      <color theme="1"/>
      <name val="Stockholm Type Bold"/>
      <family val="3"/>
    </font>
    <font>
      <sz val="8"/>
      <name val="Arial"/>
      <family val="2"/>
    </font>
    <font>
      <sz val="22"/>
      <color theme="1"/>
      <name val="Stockholm Type Bold"/>
      <family val="3"/>
    </font>
    <font>
      <sz val="16"/>
      <color rgb="FF0070C0"/>
      <name val="Stockholm Type Bold"/>
      <family val="3"/>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CC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1" fillId="0" borderId="1" xfId="0" applyFont="1" applyFill="1" applyBorder="1" applyAlignment="1">
      <alignment horizontal="left" vertical="center" wrapText="1" indent="1"/>
    </xf>
    <xf numFmtId="0" fontId="3" fillId="0" borderId="1" xfId="0" applyFont="1" applyFill="1" applyBorder="1" applyAlignment="1" applyProtection="1">
      <alignment horizontal="left" vertical="center" wrapText="1" indent="1"/>
      <protection locked="0"/>
    </xf>
    <xf numFmtId="0" fontId="1" fillId="0" borderId="0" xfId="0" applyFont="1" applyAlignment="1">
      <alignment vertical="center"/>
    </xf>
    <xf numFmtId="2" fontId="1" fillId="0" borderId="0" xfId="0" applyNumberFormat="1" applyFont="1" applyAlignment="1">
      <alignment vertical="center"/>
    </xf>
    <xf numFmtId="0" fontId="1" fillId="0" borderId="0" xfId="0" applyFont="1" applyAlignment="1">
      <alignment horizontal="center" vertical="center"/>
    </xf>
    <xf numFmtId="0" fontId="1" fillId="3" borderId="1" xfId="0" applyFont="1" applyFill="1" applyBorder="1" applyAlignment="1">
      <alignment horizontal="center" vertical="center"/>
    </xf>
    <xf numFmtId="0" fontId="0" fillId="0" borderId="0" xfId="0" applyFill="1"/>
    <xf numFmtId="0" fontId="1" fillId="0" borderId="1" xfId="0" applyFont="1" applyFill="1" applyBorder="1" applyAlignment="1">
      <alignment horizontal="center" vertical="center"/>
    </xf>
    <xf numFmtId="0" fontId="1" fillId="0" borderId="0" xfId="0" applyFont="1" applyFill="1"/>
    <xf numFmtId="0" fontId="4" fillId="0" borderId="0" xfId="0" applyFont="1" applyFill="1"/>
    <xf numFmtId="0" fontId="1" fillId="2" borderId="1" xfId="0" applyFont="1" applyFill="1" applyBorder="1" applyAlignment="1" applyProtection="1">
      <alignment horizontal="center" vertical="center"/>
      <protection locked="0"/>
    </xf>
    <xf numFmtId="0" fontId="0" fillId="0" borderId="0" xfId="0" applyFill="1" applyAlignment="1">
      <alignment vertical="center"/>
    </xf>
    <xf numFmtId="0" fontId="5" fillId="0" borderId="0" xfId="0" applyFont="1"/>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xf>
    <xf numFmtId="0" fontId="1" fillId="0" borderId="0" xfId="0" applyFont="1" applyFill="1" applyAlignment="1">
      <alignment horizontal="right"/>
    </xf>
    <xf numFmtId="0" fontId="1" fillId="3"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left" vertical="center" indent="1"/>
      <protection locked="0"/>
    </xf>
  </cellXfs>
  <cellStyles count="1">
    <cellStyle name="Normal" xfId="0" builtinId="0"/>
  </cellStyles>
  <dxfs count="51">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ont>
        <b val="0"/>
        <i/>
        <color theme="0"/>
      </font>
      <fill>
        <patternFill>
          <bgColor theme="1" tint="0.34998626667073579"/>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ont>
        <b val="0"/>
        <i/>
        <color theme="0"/>
      </font>
      <fill>
        <patternFill>
          <bgColor theme="1" tint="0.34998626667073579"/>
        </patternFill>
      </fill>
    </dxf>
    <dxf>
      <fill>
        <patternFill>
          <bgColor rgb="FF99FF99"/>
        </patternFill>
      </fill>
    </dxf>
    <dxf>
      <fill>
        <patternFill>
          <bgColor rgb="FFFFFF99"/>
        </patternFill>
      </fill>
    </dxf>
    <dxf>
      <fill>
        <patternFill>
          <bgColor rgb="FFFFCC66"/>
        </patternFill>
      </fill>
    </dxf>
    <dxf>
      <fill>
        <patternFill>
          <bgColor theme="3" tint="0.79998168889431442"/>
        </patternFill>
      </fill>
    </dxf>
    <dxf>
      <fill>
        <patternFill>
          <bgColor rgb="FFFFFF99"/>
        </patternFill>
      </fill>
    </dxf>
    <dxf>
      <fill>
        <patternFill>
          <bgColor rgb="FFFFCC66"/>
        </patternFill>
      </fill>
    </dxf>
    <dxf>
      <fill>
        <patternFill>
          <bgColor rgb="FFFF9966"/>
        </patternFill>
      </fill>
    </dxf>
    <dxf>
      <fill>
        <patternFill>
          <bgColor rgb="FF99FF99"/>
        </patternFill>
      </fill>
    </dxf>
    <dxf>
      <fill>
        <patternFill>
          <bgColor theme="3" tint="0.79998168889431442"/>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s>
  <tableStyles count="0" defaultTableStyle="TableStyleMedium2" defaultPivotStyle="PivotStyleLight16"/>
  <colors>
    <mruColors>
      <color rgb="FFFFCC66"/>
      <color rgb="FFFFFF66"/>
      <color rgb="FFFFFF99"/>
      <color rgb="FFFFFFCC"/>
      <color rgb="FF99CCFF"/>
      <color rgb="FF99FF99"/>
      <color rgb="FFFFCC99"/>
      <color rgb="FFFF99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6</xdr:col>
      <xdr:colOff>457199</xdr:colOff>
      <xdr:row>2</xdr:row>
      <xdr:rowOff>152399</xdr:rowOff>
    </xdr:from>
    <xdr:to>
      <xdr:col>14</xdr:col>
      <xdr:colOff>552449</xdr:colOff>
      <xdr:row>11</xdr:row>
      <xdr:rowOff>19050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038974" y="723899"/>
          <a:ext cx="5128260" cy="3228976"/>
        </a:xfrm>
        <a:prstGeom prst="rect">
          <a:avLst/>
        </a:prstGeom>
        <a:gradFill>
          <a:gsLst>
            <a:gs pos="0">
              <a:srgbClr val="FFFF66"/>
            </a:gs>
            <a:gs pos="100000">
              <a:srgbClr val="FFFFCC"/>
            </a:gs>
          </a:gsLst>
          <a:lin ang="5400000" scaled="0"/>
        </a:gradFill>
        <a:ln w="25400" cmpd="sng">
          <a:solidFill>
            <a:schemeClr val="tx1">
              <a:lumMod val="95000"/>
              <a:lumOff val="5000"/>
            </a:schemeClr>
          </a:solidFill>
        </a:ln>
        <a:effectLst>
          <a:outerShdw blurRad="50800" dist="88900" dir="2700000" algn="tl" rotWithShape="0">
            <a:prstClr val="black">
              <a:alpha val="40000"/>
            </a:prstClr>
          </a:outerShd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lstStyle/>
        <a:p>
          <a:r>
            <a:rPr lang="sv-SE" sz="1600" b="1">
              <a:solidFill>
                <a:schemeClr val="accent1">
                  <a:lumMod val="75000"/>
                </a:schemeClr>
              </a:solidFill>
              <a:effectLst/>
              <a:latin typeface="Stockholm Type Bold" pitchFamily="50" charset="0"/>
              <a:ea typeface="+mn-ea"/>
              <a:cs typeface="Arial" panose="020B0604020202020204" pitchFamily="34" charset="0"/>
            </a:rPr>
            <a:t>Nivåbeskrivningar för de olika kriteriena</a:t>
          </a:r>
        </a:p>
        <a:p>
          <a:endParaRPr lang="sv-SE" sz="1000" b="1">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Inte än</a:t>
          </a:r>
          <a:br>
            <a:rPr lang="sv-SE" sz="1000" b="1">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arbetar ännu inte på det här sättet.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Påbörjat</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har prövat att arbeta så här</a:t>
          </a:r>
          <a:r>
            <a:rPr lang="sv-SE" sz="1000" baseline="0">
              <a:solidFill>
                <a:schemeClr val="dk1"/>
              </a:solidFill>
              <a:effectLst/>
              <a:latin typeface="Arial" panose="020B0604020202020204" pitchFamily="34" charset="0"/>
              <a:ea typeface="+mn-ea"/>
              <a:cs typeface="Arial" panose="020B0604020202020204" pitchFamily="34" charset="0"/>
            </a:rPr>
            <a:t> vid några tillfällen.</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Ibland</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arbetar så här </a:t>
          </a:r>
          <a:r>
            <a:rPr lang="sv-SE" sz="1100">
              <a:solidFill>
                <a:schemeClr val="dk1"/>
              </a:solidFill>
              <a:effectLst/>
              <a:latin typeface="+mn-lt"/>
              <a:ea typeface="+mn-ea"/>
              <a:cs typeface="+mn-cs"/>
            </a:rPr>
            <a:t>ibland.</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Ofta</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arbetar ofta på det här sättet, har gjort det under en längre tid och det betyder att jag är bra på detta. </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Alltid</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Så här gör jag alltid</a:t>
          </a:r>
          <a:r>
            <a:rPr lang="sv-SE" sz="1000" baseline="0">
              <a:solidFill>
                <a:schemeClr val="dk1"/>
              </a:solidFill>
              <a:effectLst/>
              <a:latin typeface="Arial" panose="020B0604020202020204" pitchFamily="34" charset="0"/>
              <a:ea typeface="+mn-ea"/>
              <a:cs typeface="Arial" panose="020B0604020202020204" pitchFamily="34" charset="0"/>
            </a:rPr>
            <a:t> och är därför mycket bra på detta.</a:t>
          </a:r>
          <a:endParaRPr lang="sv-SE" sz="1000">
            <a:solidFill>
              <a:schemeClr val="dk1"/>
            </a:solidFill>
            <a:effectLst/>
            <a:latin typeface="Arial" panose="020B0604020202020204" pitchFamily="34" charset="0"/>
            <a:ea typeface="+mn-ea"/>
            <a:cs typeface="Arial" panose="020B0604020202020204" pitchFamily="34" charset="0"/>
          </a:endParaRPr>
        </a:p>
      </xdr:txBody>
    </xdr:sp>
    <xdr:clientData fLocksWithSheet="0"/>
  </xdr:twoCellAnchor>
  <xdr:twoCellAnchor editAs="absolute">
    <xdr:from>
      <xdr:col>6</xdr:col>
      <xdr:colOff>447674</xdr:colOff>
      <xdr:row>11</xdr:row>
      <xdr:rowOff>264794</xdr:rowOff>
    </xdr:from>
    <xdr:to>
      <xdr:col>14</xdr:col>
      <xdr:colOff>565784</xdr:colOff>
      <xdr:row>18</xdr:row>
      <xdr:rowOff>186690</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7029449" y="4208144"/>
          <a:ext cx="5147310" cy="2988946"/>
        </a:xfrm>
        <a:prstGeom prst="rect">
          <a:avLst/>
        </a:prstGeom>
        <a:gradFill>
          <a:gsLst>
            <a:gs pos="0">
              <a:schemeClr val="accent4">
                <a:lumMod val="20000"/>
                <a:lumOff val="80000"/>
              </a:schemeClr>
            </a:gs>
            <a:gs pos="100000">
              <a:schemeClr val="accent4">
                <a:lumMod val="60000"/>
                <a:lumOff val="40000"/>
              </a:schemeClr>
            </a:gs>
          </a:gsLst>
          <a:lin ang="5400000" scaled="0"/>
        </a:gradFill>
        <a:ln w="25400" cmpd="sng">
          <a:solidFill>
            <a:schemeClr val="tx1">
              <a:lumMod val="95000"/>
              <a:lumOff val="5000"/>
            </a:schemeClr>
          </a:solidFill>
        </a:ln>
        <a:effectLst>
          <a:outerShdw blurRad="50800" dist="88900" dir="2700000" algn="tl" rotWithShape="0">
            <a:prstClr val="black">
              <a:alpha val="40000"/>
            </a:prstClr>
          </a:outerShd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lstStyle/>
        <a:p>
          <a:r>
            <a:rPr lang="sv-SE" sz="1600" b="1">
              <a:solidFill>
                <a:schemeClr val="accent1">
                  <a:lumMod val="75000"/>
                </a:schemeClr>
              </a:solidFill>
              <a:effectLst/>
              <a:latin typeface="Stockholm Type Bold" pitchFamily="50" charset="0"/>
              <a:ea typeface="+mn-ea"/>
              <a:cs typeface="Arial" panose="020B0604020202020204" pitchFamily="34" charset="0"/>
            </a:rPr>
            <a:t>Samlad</a:t>
          </a:r>
          <a:r>
            <a:rPr lang="sv-SE" sz="1600" b="1" baseline="0">
              <a:solidFill>
                <a:schemeClr val="accent1">
                  <a:lumMod val="75000"/>
                </a:schemeClr>
              </a:solidFill>
              <a:effectLst/>
              <a:latin typeface="Stockholm Type Bold" pitchFamily="50" charset="0"/>
              <a:ea typeface="+mn-ea"/>
              <a:cs typeface="Arial" panose="020B0604020202020204" pitchFamily="34" charset="0"/>
            </a:rPr>
            <a:t> bedömning</a:t>
          </a:r>
          <a:endParaRPr lang="sv-SE" sz="1600" b="1">
            <a:solidFill>
              <a:schemeClr val="accent1">
                <a:lumMod val="75000"/>
              </a:schemeClr>
            </a:solidFill>
            <a:effectLst/>
            <a:latin typeface="Stockholm Type Bold" pitchFamily="50"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Inte godkänd</a:t>
          </a:r>
          <a:br>
            <a:rPr lang="sv-SE" sz="1000" b="1">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Förbättringar behövs för att fylla de krav som ställs i uppdraget. (Handlingsplan upprättas för ökad måluppfyl­lelse)</a:t>
          </a:r>
          <a:r>
            <a:rPr lang="sv-SE" sz="1100" b="0" i="0" baseline="0">
              <a:solidFill>
                <a:schemeClr val="dk1"/>
              </a:solidFill>
              <a:effectLst/>
              <a:latin typeface="+mn-lt"/>
              <a:ea typeface="+mn-ea"/>
              <a:cs typeface="+mn-cs"/>
            </a:rPr>
            <a:t>.</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Godkänd, enligt</a:t>
          </a:r>
          <a:r>
            <a:rPr lang="sv-SE" sz="1000" b="1" baseline="0">
              <a:solidFill>
                <a:schemeClr val="accent1">
                  <a:lumMod val="75000"/>
                </a:schemeClr>
              </a:solidFill>
              <a:effectLst/>
              <a:latin typeface="Arial" panose="020B0604020202020204" pitchFamily="34" charset="0"/>
              <a:ea typeface="+mn-ea"/>
              <a:cs typeface="Arial" panose="020B0604020202020204" pitchFamily="34" charset="0"/>
            </a:rPr>
            <a:t> förväntan</a:t>
          </a:r>
          <a:br>
            <a:rPr lang="sv-SE" sz="10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Uppfyller de krav som ställs i uppdraget.</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Bra, över förväntan</a:t>
          </a:r>
          <a:br>
            <a:rPr lang="sv-SE" sz="10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Överträffar vad som normalt krävs i uppdraget och gör en bra insats.</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Mycket bra</a:t>
          </a:r>
          <a:br>
            <a:rPr lang="sv-SE" sz="10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Överträffar med </a:t>
          </a:r>
          <a:r>
            <a:rPr lang="sv-SE" sz="1100" b="1">
              <a:solidFill>
                <a:schemeClr val="dk1"/>
              </a:solidFill>
              <a:effectLst/>
              <a:latin typeface="+mn-lt"/>
              <a:ea typeface="+mn-ea"/>
              <a:cs typeface="+mn-cs"/>
            </a:rPr>
            <a:t>god</a:t>
          </a:r>
          <a:r>
            <a:rPr lang="sv-SE" sz="1100">
              <a:solidFill>
                <a:schemeClr val="dk1"/>
              </a:solidFill>
              <a:effectLst/>
              <a:latin typeface="+mn-lt"/>
              <a:ea typeface="+mn-ea"/>
              <a:cs typeface="+mn-cs"/>
            </a:rPr>
            <a:t> marginal vad som normalt krävs för uppdraget och gör en </a:t>
          </a:r>
          <a:r>
            <a:rPr lang="sv-SE" sz="1100" b="1">
              <a:solidFill>
                <a:schemeClr val="dk1"/>
              </a:solidFill>
              <a:effectLst/>
              <a:latin typeface="+mn-lt"/>
              <a:ea typeface="+mn-ea"/>
              <a:cs typeface="+mn-cs"/>
            </a:rPr>
            <a:t>mycket</a:t>
          </a:r>
          <a:r>
            <a:rPr lang="sv-SE" sz="1100">
              <a:solidFill>
                <a:schemeClr val="dk1"/>
              </a:solidFill>
              <a:effectLst/>
              <a:latin typeface="+mn-lt"/>
              <a:ea typeface="+mn-ea"/>
              <a:cs typeface="+mn-cs"/>
            </a:rPr>
            <a:t> bra insats.</a:t>
          </a:r>
          <a:endParaRPr lang="sv-SE" sz="1000">
            <a:solidFill>
              <a:schemeClr val="dk1"/>
            </a:solidFill>
            <a:effectLst/>
            <a:latin typeface="Arial" panose="020B0604020202020204" pitchFamily="34" charset="0"/>
            <a:ea typeface="+mn-ea"/>
            <a:cs typeface="Arial" panose="020B0604020202020204" pitchFamily="34" charset="0"/>
          </a:endParaRPr>
        </a:p>
      </xdr:txBody>
    </xdr:sp>
    <xdr:clientData fLocksWithSheet="0"/>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5"/>
  <sheetViews>
    <sheetView showGridLines="0" workbookViewId="0">
      <selection activeCell="C17" sqref="C17"/>
    </sheetView>
  </sheetViews>
  <sheetFormatPr defaultRowHeight="13.2" x14ac:dyDescent="0.25"/>
  <cols>
    <col min="1" max="1" width="2.88671875" customWidth="1"/>
    <col min="2" max="2" width="3.109375" customWidth="1"/>
    <col min="3" max="3" width="69.109375" customWidth="1"/>
  </cols>
  <sheetData>
    <row r="1" spans="2:3" ht="15" customHeight="1" x14ac:dyDescent="0.25"/>
    <row r="2" spans="2:3" ht="29.25" customHeight="1" x14ac:dyDescent="0.5">
      <c r="C2" s="14" t="s">
        <v>28</v>
      </c>
    </row>
    <row r="4" spans="2:3" ht="25.8" customHeight="1" x14ac:dyDescent="0.25">
      <c r="B4" s="15"/>
      <c r="C4" s="16" t="s">
        <v>56</v>
      </c>
    </row>
    <row r="5" spans="2:3" x14ac:dyDescent="0.25">
      <c r="B5" s="17"/>
      <c r="C5" s="16"/>
    </row>
    <row r="6" spans="2:3" ht="30" customHeight="1" x14ac:dyDescent="0.25">
      <c r="B6" s="17" t="s">
        <v>17</v>
      </c>
      <c r="C6" s="16" t="s">
        <v>48</v>
      </c>
    </row>
    <row r="7" spans="2:3" ht="30" customHeight="1" x14ac:dyDescent="0.25">
      <c r="B7" s="17" t="s">
        <v>18</v>
      </c>
      <c r="C7" s="16" t="s">
        <v>49</v>
      </c>
    </row>
    <row r="8" spans="2:3" ht="19.95" customHeight="1" x14ac:dyDescent="0.25">
      <c r="B8" s="17" t="s">
        <v>19</v>
      </c>
      <c r="C8" s="16" t="s">
        <v>50</v>
      </c>
    </row>
    <row r="9" spans="2:3" ht="19.95" customHeight="1" x14ac:dyDescent="0.25">
      <c r="B9" s="17" t="s">
        <v>20</v>
      </c>
      <c r="C9" s="16" t="s">
        <v>51</v>
      </c>
    </row>
    <row r="10" spans="2:3" ht="19.95" customHeight="1" x14ac:dyDescent="0.25">
      <c r="B10" s="17" t="s">
        <v>21</v>
      </c>
      <c r="C10" s="16" t="s">
        <v>22</v>
      </c>
    </row>
    <row r="11" spans="2:3" ht="30" customHeight="1" x14ac:dyDescent="0.25">
      <c r="B11" s="17" t="s">
        <v>23</v>
      </c>
      <c r="C11" s="16" t="s">
        <v>52</v>
      </c>
    </row>
    <row r="12" spans="2:3" ht="30" customHeight="1" x14ac:dyDescent="0.25">
      <c r="B12" s="17" t="s">
        <v>24</v>
      </c>
      <c r="C12" s="16" t="s">
        <v>53</v>
      </c>
    </row>
    <row r="13" spans="2:3" ht="30" customHeight="1" x14ac:dyDescent="0.25">
      <c r="B13" s="17" t="s">
        <v>25</v>
      </c>
      <c r="C13" s="16" t="s">
        <v>58</v>
      </c>
    </row>
    <row r="14" spans="2:3" ht="30" customHeight="1" x14ac:dyDescent="0.25">
      <c r="B14" s="17" t="s">
        <v>26</v>
      </c>
      <c r="C14" s="16" t="s">
        <v>54</v>
      </c>
    </row>
    <row r="15" spans="2:3" ht="30" customHeight="1" x14ac:dyDescent="0.25">
      <c r="B15" s="17" t="s">
        <v>27</v>
      </c>
      <c r="C15" s="16"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47"/>
  <sheetViews>
    <sheetView showGridLines="0" tabSelected="1" zoomScaleNormal="100" workbookViewId="0">
      <selection activeCell="D8" sqref="D8"/>
    </sheetView>
  </sheetViews>
  <sheetFormatPr defaultColWidth="9.109375" defaultRowHeight="13.2" x14ac:dyDescent="0.25"/>
  <cols>
    <col min="1" max="2" width="1.44140625" style="8" customWidth="1"/>
    <col min="3" max="3" width="77.109375" style="8" customWidth="1"/>
    <col min="4" max="4" width="13.44140625" style="8" customWidth="1"/>
    <col min="5" max="5" width="9.5546875" style="8" hidden="1" customWidth="1"/>
    <col min="6" max="6" width="2.6640625" style="8" customWidth="1"/>
    <col min="7" max="16384" width="9.109375" style="8"/>
  </cols>
  <sheetData>
    <row r="2" spans="2:6" ht="31.2" x14ac:dyDescent="0.65">
      <c r="B2" s="11" t="s">
        <v>47</v>
      </c>
    </row>
    <row r="3" spans="2:6" ht="16.5" customHeight="1" x14ac:dyDescent="0.25">
      <c r="C3" s="10" t="s">
        <v>16</v>
      </c>
      <c r="D3" s="18" t="s">
        <v>29</v>
      </c>
    </row>
    <row r="4" spans="2:6" ht="29.25" customHeight="1" x14ac:dyDescent="0.25">
      <c r="C4" s="20"/>
      <c r="D4" s="19"/>
    </row>
    <row r="5" spans="2:6" x14ac:dyDescent="0.25">
      <c r="E5" s="5">
        <f>ROUNDUP(E25,0)</f>
        <v>4</v>
      </c>
    </row>
    <row r="6" spans="2:6" s="13" customFormat="1" ht="35.1" customHeight="1" x14ac:dyDescent="0.25">
      <c r="B6" s="8"/>
      <c r="C6" s="2" t="s">
        <v>30</v>
      </c>
      <c r="D6" s="12" t="s">
        <v>14</v>
      </c>
      <c r="E6" s="9">
        <f>IF(D6=$C$26,1,IF(D6=$C$27,2,IF(D6=$C$28,3,IF(D6=$C$29,4,IF(D6=$C$30,5,OM)))))</f>
        <v>2</v>
      </c>
    </row>
    <row r="7" spans="2:6" ht="34.5" customHeight="1" x14ac:dyDescent="0.25">
      <c r="C7" s="2" t="s">
        <v>31</v>
      </c>
      <c r="D7" s="12" t="s">
        <v>14</v>
      </c>
      <c r="E7" s="9">
        <f>IF(D7=$C$26,1,IF(D7=$C$27,2,IF(D7=$C$28,3,IF(D7=$C$29,4,IF(D7=$C$30,5,OM)))))</f>
        <v>2</v>
      </c>
    </row>
    <row r="8" spans="2:6" ht="34.5" customHeight="1" x14ac:dyDescent="0.25">
      <c r="C8" s="2" t="s">
        <v>32</v>
      </c>
      <c r="D8" s="12" t="s">
        <v>14</v>
      </c>
      <c r="E8" s="9">
        <f>IF(D8=$C$26,1,IF(D8=$C$27,2,IF(D8=$C$28,3,IF(D8=$C$29,4,IF(D8=$C$30,5,OM)))))</f>
        <v>2</v>
      </c>
    </row>
    <row r="9" spans="2:6" ht="34.5" customHeight="1" x14ac:dyDescent="0.25">
      <c r="C9" s="2" t="s">
        <v>33</v>
      </c>
      <c r="D9" s="12" t="s">
        <v>14</v>
      </c>
      <c r="E9" s="9">
        <f>IF(D9=$C$26,1,IF(D9=$C$27,2,IF(D9=$C$28,3,IF(D9=$C$29,4,IF(D9=$C$30,5,OM)))))</f>
        <v>2</v>
      </c>
    </row>
    <row r="10" spans="2:6" ht="34.5" customHeight="1" x14ac:dyDescent="0.25">
      <c r="C10" s="2" t="s">
        <v>55</v>
      </c>
      <c r="D10" s="12" t="s">
        <v>14</v>
      </c>
      <c r="E10" s="9">
        <f>IF(D10=$C$26,1,IF(D10=$C$27,2,IF(D10=$C$28,3,IF(D10=$C$29,4,IF(D10=$C$30,5,OM)))))</f>
        <v>2</v>
      </c>
    </row>
    <row r="11" spans="2:6" ht="34.5" customHeight="1" x14ac:dyDescent="0.25">
      <c r="C11" s="2" t="s">
        <v>34</v>
      </c>
      <c r="D11" s="12" t="s">
        <v>14</v>
      </c>
      <c r="E11" s="9">
        <f>IF(D11=$C$26,1,IF(D11=$C$27,2,IF(D11=$C$28,3,IF(D11=$C$29,4,IF(D11=$C$30,5,OM)))))</f>
        <v>2</v>
      </c>
    </row>
    <row r="12" spans="2:6" ht="35.1" customHeight="1" x14ac:dyDescent="0.25">
      <c r="C12" s="2" t="s">
        <v>35</v>
      </c>
      <c r="D12" s="12" t="s">
        <v>14</v>
      </c>
      <c r="E12" s="9">
        <f>IF(D12=$C$26,1,IF(D12=$C$27,2,IF(D12=$C$28,3,IF(D12=$C$29,4,IF(D12=$C$30,5,OM)))))</f>
        <v>2</v>
      </c>
    </row>
    <row r="13" spans="2:6" s="13" customFormat="1" ht="35.1" customHeight="1" x14ac:dyDescent="0.25">
      <c r="B13" s="8"/>
      <c r="C13" s="2" t="s">
        <v>36</v>
      </c>
      <c r="D13" s="12" t="s">
        <v>14</v>
      </c>
      <c r="E13" s="9">
        <f>IF(D13=$C$26,1,IF(D13=$C$27,2,IF(D13=$C$28,3,IF(D13=$C$29,4,IF(D13=$C$30,5,OM)))))</f>
        <v>2</v>
      </c>
    </row>
    <row r="14" spans="2:6" ht="34.5" customHeight="1" x14ac:dyDescent="0.25">
      <c r="C14" s="2" t="s">
        <v>37</v>
      </c>
      <c r="D14" s="12" t="s">
        <v>14</v>
      </c>
      <c r="E14" s="9">
        <f>IF(D14=$C$26,1,IF(D14=$C$27,2,IF(D14=$C$28,3,IF(D14=$C$29,4,IF(D14=$C$30,5,OM)))))</f>
        <v>2</v>
      </c>
      <c r="F14"/>
    </row>
    <row r="15" spans="2:6" ht="34.5" customHeight="1" x14ac:dyDescent="0.25">
      <c r="C15" s="2" t="s">
        <v>38</v>
      </c>
      <c r="D15" s="12" t="s">
        <v>14</v>
      </c>
      <c r="E15" s="9">
        <f>IF(D15=$C$26,1,IF(D15=$C$27,2,IF(D15=$C$28,3,IF(D15=$C$29,4,IF(D15=$C$30,5,OM)))))</f>
        <v>2</v>
      </c>
      <c r="F15" s="4"/>
    </row>
    <row r="16" spans="2:6" ht="34.5" customHeight="1" x14ac:dyDescent="0.25">
      <c r="C16" s="2" t="s">
        <v>39</v>
      </c>
      <c r="D16" s="12" t="s">
        <v>14</v>
      </c>
      <c r="E16" s="9">
        <f>IF(D16=$C$26,1,IF(D16=$C$27,2,IF(D16=$C$28,3,IF(D16=$C$29,4,IF(D16=$C$30,5,OM)))))</f>
        <v>2</v>
      </c>
      <c r="F16" s="4"/>
    </row>
    <row r="17" spans="2:6" ht="35.1" customHeight="1" x14ac:dyDescent="0.25">
      <c r="C17" s="2" t="s">
        <v>40</v>
      </c>
      <c r="D17" s="12" t="s">
        <v>14</v>
      </c>
      <c r="E17" s="9">
        <f>IF(D17=$C$26,1,IF(D17=$C$27,2,IF(D17=$C$28,3,IF(D17=$C$29,4,IF(D17=$C$30,5,OM)))))</f>
        <v>2</v>
      </c>
      <c r="F17" s="4"/>
    </row>
    <row r="18" spans="2:6" ht="35.1" customHeight="1" x14ac:dyDescent="0.25">
      <c r="C18" s="2" t="s">
        <v>41</v>
      </c>
      <c r="D18" s="12" t="s">
        <v>14</v>
      </c>
      <c r="E18" s="9">
        <f>IF(D18=$C$26,1,IF(D18=$C$27,2,IF(D18=$C$28,3,IF(D18=$C$29,4,IF(D18=$C$30,5,OM)))))</f>
        <v>2</v>
      </c>
      <c r="F18" s="4"/>
    </row>
    <row r="19" spans="2:6" s="13" customFormat="1" ht="34.5" customHeight="1" x14ac:dyDescent="0.25">
      <c r="B19" s="8"/>
      <c r="C19" s="2" t="s">
        <v>42</v>
      </c>
      <c r="D19" s="12" t="s">
        <v>14</v>
      </c>
      <c r="E19" s="9">
        <f>IF(D19=$C$26,1,IF(D19=$C$27,2,IF(D19=$C$28,3,IF(D19=$C$29,4,IF(D19=$C$30,5,OM)))))</f>
        <v>2</v>
      </c>
      <c r="F19" s="4"/>
    </row>
    <row r="20" spans="2:6" ht="34.5" customHeight="1" x14ac:dyDescent="0.25">
      <c r="C20" s="2" t="s">
        <v>43</v>
      </c>
      <c r="D20" s="12" t="s">
        <v>14</v>
      </c>
      <c r="E20" s="9">
        <f>IF(D20=$C$26,1,IF(D20=$C$27,2,IF(D20=$C$28,3,IF(D20=$C$29,4,IF(D20=$C$30,5,OM)))))</f>
        <v>2</v>
      </c>
    </row>
    <row r="21" spans="2:6" ht="35.1" customHeight="1" x14ac:dyDescent="0.25">
      <c r="C21" s="2" t="s">
        <v>44</v>
      </c>
      <c r="D21" s="12" t="s">
        <v>14</v>
      </c>
      <c r="E21" s="9">
        <f>IF(D21=$C$26,1,IF(D21=$C$27,2,IF(D21=$C$28,3,IF(D21=$C$29,4,IF(D21=$C$30,5,OM)))))</f>
        <v>2</v>
      </c>
      <c r="F21" s="4"/>
    </row>
    <row r="22" spans="2:6" ht="35.1" customHeight="1" x14ac:dyDescent="0.25">
      <c r="C22" s="2" t="s">
        <v>45</v>
      </c>
      <c r="D22" s="12" t="s">
        <v>14</v>
      </c>
      <c r="E22" s="9">
        <f>IF(D22=$C$26,1,IF(D22=$C$27,2,IF(D22=$C$28,3,IF(D22=$C$29,4,IF(D22=$C$30,5,OM)))))</f>
        <v>2</v>
      </c>
      <c r="F22" s="4"/>
    </row>
    <row r="23" spans="2:6" ht="35.1" customHeight="1" x14ac:dyDescent="0.25">
      <c r="C23" s="2" t="s">
        <v>46</v>
      </c>
      <c r="D23" s="12" t="s">
        <v>14</v>
      </c>
      <c r="E23" s="9">
        <f>IF(D23=$C$26,1,IF(D23=$C$27,2,IF(D23=$C$28,3,IF(D23=$C$29,4,IF(D23=$C$30,5,OM)))))</f>
        <v>2</v>
      </c>
      <c r="F23" s="4"/>
    </row>
    <row r="24" spans="2:6" ht="35.1" customHeight="1" x14ac:dyDescent="0.25">
      <c r="C24" s="3" t="s">
        <v>2</v>
      </c>
      <c r="D24" s="12" t="s">
        <v>15</v>
      </c>
      <c r="E24" s="5">
        <f>AVERAGE(E6:E23)</f>
        <v>2</v>
      </c>
    </row>
    <row r="25" spans="2:6" ht="35.1" customHeight="1" x14ac:dyDescent="0.25">
      <c r="C25" s="3" t="s">
        <v>2</v>
      </c>
      <c r="D25" s="12" t="s">
        <v>15</v>
      </c>
      <c r="E25" s="5">
        <f>E24*2</f>
        <v>4</v>
      </c>
    </row>
    <row r="26" spans="2:6" ht="35.1" hidden="1" customHeight="1" x14ac:dyDescent="0.25">
      <c r="C26" s="10" t="s">
        <v>13</v>
      </c>
    </row>
    <row r="27" spans="2:6" ht="35.1" hidden="1" customHeight="1" x14ac:dyDescent="0.25">
      <c r="C27" s="10" t="s">
        <v>14</v>
      </c>
    </row>
    <row r="28" spans="2:6" ht="35.1" hidden="1" customHeight="1" x14ac:dyDescent="0.25">
      <c r="C28" s="10" t="s">
        <v>59</v>
      </c>
    </row>
    <row r="29" spans="2:6" ht="35.1" hidden="1" customHeight="1" x14ac:dyDescent="0.25">
      <c r="C29" s="10" t="s">
        <v>60</v>
      </c>
    </row>
    <row r="30" spans="2:6" ht="35.1" hidden="1" customHeight="1" x14ac:dyDescent="0.25">
      <c r="C30" s="10" t="s">
        <v>61</v>
      </c>
    </row>
    <row r="31" spans="2:6" ht="35.1" customHeight="1" x14ac:dyDescent="0.25"/>
    <row r="32" spans="2:6" ht="35.1" customHeight="1" x14ac:dyDescent="0.25"/>
    <row r="33" ht="35.1"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row r="46" ht="35.1" customHeight="1" x14ac:dyDescent="0.25"/>
    <row r="47" ht="35.1" customHeight="1" x14ac:dyDescent="0.25"/>
  </sheetData>
  <sheetProtection sheet="1" selectLockedCells="1"/>
  <conditionalFormatting sqref="D46:D47 D24">
    <cfRule type="cellIs" dxfId="50" priority="180" operator="equal">
      <formula>$C$29</formula>
    </cfRule>
    <cfRule type="cellIs" dxfId="49" priority="181" operator="equal">
      <formula>$C$28</formula>
    </cfRule>
    <cfRule type="cellIs" dxfId="48" priority="182" operator="equal">
      <formula>$C$30</formula>
    </cfRule>
    <cfRule type="cellIs" dxfId="47" priority="183" operator="equal">
      <formula>$C$27</formula>
    </cfRule>
    <cfRule type="cellIs" dxfId="46" priority="184" operator="equal">
      <formula>$C$26</formula>
    </cfRule>
  </conditionalFormatting>
  <conditionalFormatting sqref="C29">
    <cfRule type="cellIs" dxfId="45" priority="402" operator="equal">
      <formula>#REF!</formula>
    </cfRule>
  </conditionalFormatting>
  <conditionalFormatting sqref="D30">
    <cfRule type="cellIs" dxfId="44" priority="403" operator="equal">
      <formula>#REF!</formula>
    </cfRule>
  </conditionalFormatting>
  <conditionalFormatting sqref="D26">
    <cfRule type="cellIs" dxfId="43" priority="404" operator="equal">
      <formula>#REF!</formula>
    </cfRule>
  </conditionalFormatting>
  <conditionalFormatting sqref="D27">
    <cfRule type="cellIs" dxfId="42" priority="405" operator="equal">
      <formula>#REF!</formula>
    </cfRule>
  </conditionalFormatting>
  <conditionalFormatting sqref="D28">
    <cfRule type="cellIs" dxfId="41" priority="406" operator="equal">
      <formula>#REF!</formula>
    </cfRule>
  </conditionalFormatting>
  <conditionalFormatting sqref="D29">
    <cfRule type="cellIs" dxfId="40" priority="407" operator="equal">
      <formula>#REF!</formula>
    </cfRule>
  </conditionalFormatting>
  <conditionalFormatting sqref="C27">
    <cfRule type="cellIs" dxfId="39" priority="408" operator="equal">
      <formula>#REF!</formula>
    </cfRule>
  </conditionalFormatting>
  <conditionalFormatting sqref="C28">
    <cfRule type="cellIs" dxfId="38" priority="409" operator="equal">
      <formula>#REF!</formula>
    </cfRule>
  </conditionalFormatting>
  <conditionalFormatting sqref="C30">
    <cfRule type="cellIs" dxfId="37" priority="410" operator="equal">
      <formula>#REF!</formula>
    </cfRule>
  </conditionalFormatting>
  <conditionalFormatting sqref="C24">
    <cfRule type="cellIs" dxfId="36" priority="138" operator="equal">
      <formula>"här skriver jag in ett förslag till bedömningskriterie som jag tycker saknas"</formula>
    </cfRule>
  </conditionalFormatting>
  <conditionalFormatting sqref="D6">
    <cfRule type="cellIs" dxfId="35" priority="133" operator="equal">
      <formula>$C$29</formula>
    </cfRule>
    <cfRule type="cellIs" dxfId="34" priority="134" operator="equal">
      <formula>$C$28</formula>
    </cfRule>
    <cfRule type="cellIs" dxfId="33" priority="135" operator="equal">
      <formula>$C$30</formula>
    </cfRule>
    <cfRule type="cellIs" dxfId="32" priority="136" operator="equal">
      <formula>$C$27</formula>
    </cfRule>
    <cfRule type="cellIs" dxfId="31" priority="137" operator="equal">
      <formula>$C$26</formula>
    </cfRule>
  </conditionalFormatting>
  <conditionalFormatting sqref="D9">
    <cfRule type="cellIs" dxfId="30" priority="27" operator="equal">
      <formula>$C$29</formula>
    </cfRule>
    <cfRule type="cellIs" dxfId="29" priority="28" operator="equal">
      <formula>$C$28</formula>
    </cfRule>
    <cfRule type="cellIs" dxfId="28" priority="29" operator="equal">
      <formula>$C$30</formula>
    </cfRule>
    <cfRule type="cellIs" dxfId="27" priority="30" operator="equal">
      <formula>$C$27</formula>
    </cfRule>
    <cfRule type="cellIs" dxfId="26" priority="31" operator="equal">
      <formula>$C$26</formula>
    </cfRule>
  </conditionalFormatting>
  <conditionalFormatting sqref="D10:D11">
    <cfRule type="cellIs" dxfId="25" priority="22" operator="equal">
      <formula>$C$29</formula>
    </cfRule>
    <cfRule type="cellIs" dxfId="24" priority="23" operator="equal">
      <formula>$C$28</formula>
    </cfRule>
    <cfRule type="cellIs" dxfId="23" priority="24" operator="equal">
      <formula>$C$30</formula>
    </cfRule>
    <cfRule type="cellIs" dxfId="22" priority="25" operator="equal">
      <formula>$C$27</formula>
    </cfRule>
    <cfRule type="cellIs" dxfId="21" priority="26" operator="equal">
      <formula>$C$26</formula>
    </cfRule>
  </conditionalFormatting>
  <conditionalFormatting sqref="D7">
    <cfRule type="cellIs" dxfId="20" priority="17" operator="equal">
      <formula>$C$29</formula>
    </cfRule>
    <cfRule type="cellIs" dxfId="19" priority="18" operator="equal">
      <formula>$C$28</formula>
    </cfRule>
    <cfRule type="cellIs" dxfId="18" priority="19" operator="equal">
      <formula>$C$30</formula>
    </cfRule>
    <cfRule type="cellIs" dxfId="17" priority="20" operator="equal">
      <formula>$C$27</formula>
    </cfRule>
    <cfRule type="cellIs" dxfId="16" priority="21" operator="equal">
      <formula>$C$26</formula>
    </cfRule>
  </conditionalFormatting>
  <conditionalFormatting sqref="D6:D23">
    <cfRule type="cellIs" dxfId="15" priority="12" operator="equal">
      <formula>$C$29</formula>
    </cfRule>
    <cfRule type="cellIs" dxfId="14" priority="13" operator="equal">
      <formula>$C$28</formula>
    </cfRule>
    <cfRule type="cellIs" dxfId="13" priority="14" operator="equal">
      <formula>$C$30</formula>
    </cfRule>
    <cfRule type="cellIs" dxfId="12" priority="15" operator="equal">
      <formula>$C$27</formula>
    </cfRule>
    <cfRule type="cellIs" dxfId="11" priority="16" operator="equal">
      <formula>$C$26</formula>
    </cfRule>
  </conditionalFormatting>
  <conditionalFormatting sqref="D25">
    <cfRule type="cellIs" dxfId="10" priority="7" operator="equal">
      <formula>$C$29</formula>
    </cfRule>
    <cfRule type="cellIs" dxfId="9" priority="8" operator="equal">
      <formula>$C$28</formula>
    </cfRule>
    <cfRule type="cellIs" dxfId="8" priority="9" operator="equal">
      <formula>$C$30</formula>
    </cfRule>
    <cfRule type="cellIs" dxfId="7" priority="10" operator="equal">
      <formula>$C$27</formula>
    </cfRule>
    <cfRule type="cellIs" dxfId="6" priority="11" operator="equal">
      <formula>$C$26</formula>
    </cfRule>
  </conditionalFormatting>
  <conditionalFormatting sqref="C25">
    <cfRule type="cellIs" dxfId="5" priority="6" operator="equal">
      <formula>"här skriver jag in ett förslag till bedömningskriterie som jag tycker saknas"</formula>
    </cfRule>
  </conditionalFormatting>
  <conditionalFormatting sqref="D12:D23">
    <cfRule type="cellIs" dxfId="4" priority="1" operator="equal">
      <formula>$C$29</formula>
    </cfRule>
    <cfRule type="cellIs" dxfId="3" priority="2" operator="equal">
      <formula>$C$28</formula>
    </cfRule>
    <cfRule type="cellIs" dxfId="2" priority="3" operator="equal">
      <formula>$C$30</formula>
    </cfRule>
    <cfRule type="cellIs" dxfId="1" priority="4" operator="equal">
      <formula>$C$27</formula>
    </cfRule>
    <cfRule type="cellIs" dxfId="0" priority="5" operator="equal">
      <formula>$C$26</formula>
    </cfRule>
  </conditionalFormatting>
  <dataValidations count="1">
    <dataValidation type="list" allowBlank="1" showInputMessage="1" showErrorMessage="1" sqref="D6:D25" xr:uid="{00000000-0002-0000-0100-000000000000}">
      <formula1>$C$26:$C$30</formula1>
    </dataValidation>
  </dataValidations>
  <pageMargins left="0.31496062992125984" right="0.31496062992125984"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5"/>
  <sheetViews>
    <sheetView showGridLines="0" workbookViewId="0">
      <selection activeCell="G8" sqref="G8"/>
    </sheetView>
  </sheetViews>
  <sheetFormatPr defaultRowHeight="13.2" x14ac:dyDescent="0.25"/>
  <cols>
    <col min="1" max="1" width="1.6640625" customWidth="1"/>
    <col min="2" max="2" width="2.109375" customWidth="1"/>
    <col min="3" max="3" width="29.6640625" customWidth="1"/>
    <col min="4" max="6" width="4.6640625" customWidth="1"/>
    <col min="7" max="7" width="31.88671875" customWidth="1"/>
  </cols>
  <sheetData>
    <row r="1" spans="2:7" ht="38.25" customHeight="1" x14ac:dyDescent="0.5">
      <c r="B1" s="1" t="s">
        <v>1</v>
      </c>
    </row>
    <row r="3" spans="2:7" s="4" customFormat="1" ht="20.100000000000001" customHeight="1" x14ac:dyDescent="0.25">
      <c r="C3" s="4" t="s">
        <v>0</v>
      </c>
      <c r="D3" s="5" t="e">
        <f>AVERAGE('Min självskattning'!#REF!)</f>
        <v>#REF!</v>
      </c>
      <c r="E3" s="5" t="e">
        <f>D3*2</f>
        <v>#REF!</v>
      </c>
      <c r="F3" s="5" t="e">
        <f>ROUNDUP(E3,0)</f>
        <v>#REF!</v>
      </c>
      <c r="G3" s="7" t="e">
        <f>IF(F3=4,"godkänt",IF(F3=5,"mellan godkänt och bra",IF(F3=6,"bra",IF(F3=7,"mellan bra och mycket bra",IF(F3=8,"mycket bra",IF(F3=9,"mellan mycket bra och föredömligt",IF(F3=7,"föredömligt",OM)))))))</f>
        <v>#REF!</v>
      </c>
    </row>
    <row r="4" spans="2:7" s="4" customFormat="1" ht="20.100000000000001" customHeight="1" x14ac:dyDescent="0.25">
      <c r="C4" s="4" t="s">
        <v>3</v>
      </c>
      <c r="D4" s="5" t="e">
        <f>AVERAGE('Min självskattning'!#REF!)</f>
        <v>#REF!</v>
      </c>
      <c r="E4" s="5" t="e">
        <f t="shared" ref="E4:E12" si="0">D4*2</f>
        <v>#REF!</v>
      </c>
      <c r="F4" s="5" t="e">
        <f t="shared" ref="F4:F12" si="1">ROUNDUP(E4,0)</f>
        <v>#REF!</v>
      </c>
      <c r="G4" s="7" t="e">
        <f>IF(F4=4,"godkänt",IF(F4=5,"mellan godkänt och bra",IF(F4=6,"bra",IF(F4=7,"mellan bra och mycket bra",IF(F4=8,"mycket bra",IF(F4=9,"mellan mycket bra och föredömligt",IF(F4=7,"föredömligt",OM)))))))</f>
        <v>#REF!</v>
      </c>
    </row>
    <row r="5" spans="2:7" s="4" customFormat="1" ht="20.100000000000001" customHeight="1" x14ac:dyDescent="0.25">
      <c r="C5" s="4" t="s">
        <v>4</v>
      </c>
      <c r="D5" s="5" t="e">
        <f>AVERAGE('Min självskattning'!#REF!)</f>
        <v>#REF!</v>
      </c>
      <c r="E5" s="5" t="e">
        <f t="shared" si="0"/>
        <v>#REF!</v>
      </c>
      <c r="F5" s="5" t="e">
        <f t="shared" si="1"/>
        <v>#REF!</v>
      </c>
      <c r="G5" s="7" t="e">
        <f>IF(F5=4,"godkänt",IF(F5=5,"mellan godkänt och bra",IF(F5=6,"bra",IF(F5=7,"mellan bra och mycket bra",IF(F5=8,"mycket bra",IF(F5=9,"mellan mycket bra och föredömligt",IF(F5=7,"föredömligt",OM)))))))</f>
        <v>#REF!</v>
      </c>
    </row>
    <row r="6" spans="2:7" s="4" customFormat="1" ht="20.100000000000001" customHeight="1" x14ac:dyDescent="0.25">
      <c r="C6" s="4" t="s">
        <v>5</v>
      </c>
      <c r="D6" s="5" t="e">
        <f>AVERAGE('Min självskattning'!#REF!)</f>
        <v>#REF!</v>
      </c>
      <c r="E6" s="5" t="e">
        <f t="shared" si="0"/>
        <v>#REF!</v>
      </c>
      <c r="F6" s="5" t="e">
        <f t="shared" si="1"/>
        <v>#REF!</v>
      </c>
      <c r="G6" s="7" t="e">
        <f>IF(F6=4,"godkänt",IF(F6=5,"mellan godkänt och bra",IF(F6=6,"bra",IF(F6=7,"mellan bra och mycket bra",IF(F6=8,"mycket bra",IF(F6=9,"mellan mycket bra och föredömligt",IF(F6=7,"föredömligt",OM)))))))</f>
        <v>#REF!</v>
      </c>
    </row>
    <row r="7" spans="2:7" s="4" customFormat="1" ht="20.100000000000001" customHeight="1" x14ac:dyDescent="0.25">
      <c r="C7" s="4" t="s">
        <v>6</v>
      </c>
      <c r="D7" s="5" t="e">
        <f>AVERAGE('Min självskattning'!#REF!)</f>
        <v>#REF!</v>
      </c>
      <c r="E7" s="5" t="e">
        <f t="shared" si="0"/>
        <v>#REF!</v>
      </c>
      <c r="F7" s="5" t="e">
        <f t="shared" si="1"/>
        <v>#REF!</v>
      </c>
      <c r="G7" s="7" t="e">
        <f>IF(F7=4,"godkänt",IF(F7=5,"mellan godkänt och bra",IF(F7=6,"bra",IF(F7=7,"mellan bra och mycket bra",IF(F7=8,"mycket bra",IF(F7=9,"mellan mycket bra och föredömligt",IF(F7=7,"föredömligt",OM)))))))</f>
        <v>#REF!</v>
      </c>
    </row>
    <row r="8" spans="2:7" s="4" customFormat="1" ht="20.100000000000001" customHeight="1" x14ac:dyDescent="0.25">
      <c r="C8" s="4" t="s">
        <v>7</v>
      </c>
      <c r="D8" s="5" t="e">
        <f>AVERAGE('Min självskattning'!#REF!)</f>
        <v>#REF!</v>
      </c>
      <c r="E8" s="5" t="e">
        <f t="shared" si="0"/>
        <v>#REF!</v>
      </c>
      <c r="F8" s="5" t="e">
        <f t="shared" si="1"/>
        <v>#REF!</v>
      </c>
      <c r="G8" s="7" t="e">
        <f>IF(F8=4,"godkänt",IF(F8=5,"mellan godkänt och bra",IF(F8=6,"bra",IF(F8=7,"mellan bra och mycket bra",IF(F8=8,"mycket bra",IF(F8=9,"mellan mycket bra och föredömligt",IF(F8=7,"föredömligt",OM)))))))</f>
        <v>#REF!</v>
      </c>
    </row>
    <row r="9" spans="2:7" s="4" customFormat="1" ht="20.100000000000001" customHeight="1" x14ac:dyDescent="0.25">
      <c r="C9" s="4" t="s">
        <v>8</v>
      </c>
      <c r="D9" s="5">
        <f>AVERAGE('Min självskattning'!E6:E47)</f>
        <v>2.1</v>
      </c>
      <c r="E9" s="5">
        <f t="shared" si="0"/>
        <v>4.2</v>
      </c>
      <c r="F9" s="5">
        <f t="shared" si="1"/>
        <v>5</v>
      </c>
      <c r="G9" s="7" t="str">
        <f>IF(F9=4,"godkänt",IF(F9=5,"mellan godkänt och bra",IF(F9=6,"bra",IF(F9=7,"mellan bra och mycket bra",IF(F9=8,"mycket bra",IF(F9=9,"mellan mycket bra och föredömligt",IF(F9=7,"föredömligt",OM)))))))</f>
        <v>mellan godkänt och bra</v>
      </c>
    </row>
    <row r="10" spans="2:7" s="4" customFormat="1" ht="20.100000000000001" customHeight="1" x14ac:dyDescent="0.25">
      <c r="C10" s="4" t="s">
        <v>9</v>
      </c>
      <c r="D10" s="5">
        <f>AVERAGE('Min självskattning'!E6:E47)</f>
        <v>2.1</v>
      </c>
      <c r="E10" s="5">
        <f t="shared" si="0"/>
        <v>4.2</v>
      </c>
      <c r="F10" s="5">
        <f t="shared" si="1"/>
        <v>5</v>
      </c>
      <c r="G10" s="7" t="str">
        <f>IF(F10=4,"godkänt",IF(F10=5,"mellan godkänt och bra",IF(F10=6,"bra",IF(F10=7,"mellan bra och mycket bra",IF(F10=8,"mycket bra",IF(F10=9,"mellan mycket bra och föredömligt",IF(F10=7,"föredömligt",OM)))))))</f>
        <v>mellan godkänt och bra</v>
      </c>
    </row>
    <row r="11" spans="2:7" s="4" customFormat="1" ht="20.100000000000001" customHeight="1" x14ac:dyDescent="0.25">
      <c r="C11" s="4" t="s">
        <v>10</v>
      </c>
      <c r="D11" s="5">
        <f>AVERAGE('Min självskattning'!E6:E47)</f>
        <v>2.1</v>
      </c>
      <c r="E11" s="5">
        <f t="shared" si="0"/>
        <v>4.2</v>
      </c>
      <c r="F11" s="5">
        <f t="shared" si="1"/>
        <v>5</v>
      </c>
      <c r="G11" s="7" t="str">
        <f>IF(F11=4,"godkänt",IF(F11=5,"mellan godkänt och bra",IF(F11=6,"bra",IF(F11=7,"mellan bra och mycket bra",IF(F11=8,"mycket bra",IF(F11=9,"mellan mycket bra och föredömligt",IF(F11=7,"föredömligt",OM)))))))</f>
        <v>mellan godkänt och bra</v>
      </c>
    </row>
    <row r="12" spans="2:7" s="4" customFormat="1" ht="20.100000000000001" customHeight="1" x14ac:dyDescent="0.25">
      <c r="C12" s="4" t="s">
        <v>11</v>
      </c>
      <c r="D12" s="5">
        <f>AVERAGE('Min självskattning'!E6:E47)</f>
        <v>2.1</v>
      </c>
      <c r="E12" s="5">
        <f t="shared" si="0"/>
        <v>4.2</v>
      </c>
      <c r="F12" s="5">
        <f t="shared" si="1"/>
        <v>5</v>
      </c>
      <c r="G12" s="7" t="str">
        <f>IF(F12=4,"godkänt",IF(F12=5,"mellan godkänt och bra",IF(F12=6,"bra",IF(F12=7,"mellan bra och mycket bra",IF(F12=8,"mycket bra",IF(F12=9,"mellan mycket bra och föredömligt",IF(F12=7,"föredömligt",OM)))))))</f>
        <v>mellan godkänt och bra</v>
      </c>
    </row>
    <row r="13" spans="2:7" s="4" customFormat="1" ht="20.100000000000001" customHeight="1" x14ac:dyDescent="0.25">
      <c r="G13" s="6"/>
    </row>
    <row r="14" spans="2:7" s="4" customFormat="1" ht="20.100000000000001" customHeight="1" x14ac:dyDescent="0.25">
      <c r="C14" s="4" t="s">
        <v>12</v>
      </c>
      <c r="D14" s="5" t="e">
        <f>AVERAGE(D3:D12)</f>
        <v>#REF!</v>
      </c>
      <c r="E14" s="5" t="e">
        <f t="shared" ref="E14" si="2">D14*2</f>
        <v>#REF!</v>
      </c>
      <c r="F14" s="5" t="e">
        <f t="shared" ref="F14" si="3">ROUNDUP(E14,0)</f>
        <v>#REF!</v>
      </c>
      <c r="G14" s="7" t="e">
        <f>IF(F14=4,"godkänt",IF(F14=5,"mellan godkänt och bra",IF(F14=6,"bra",IF(F14=7,"mellan bra och mycket bra",IF(F14=8,"mycket bra",IF(F14=9,"mellan mycket bra och föredömligt",IF(F14=7,"föredömligt",OM)))))))</f>
        <v>#REF!</v>
      </c>
    </row>
    <row r="15" spans="2:7" s="4" customFormat="1" ht="15.9"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grundkrav</vt:lpstr>
      <vt:lpstr>Min självskattning</vt:lpstr>
      <vt:lpstr>samlad bild</vt:lpstr>
    </vt:vector>
  </TitlesOfParts>
  <Company>Volvo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Hansson</dc:creator>
  <cp:lastModifiedBy>Per</cp:lastModifiedBy>
  <cp:lastPrinted>2021-01-27T08:30:43Z</cp:lastPrinted>
  <dcterms:created xsi:type="dcterms:W3CDTF">2015-01-29T17:39:23Z</dcterms:created>
  <dcterms:modified xsi:type="dcterms:W3CDTF">2021-02-01T15:37:33Z</dcterms:modified>
</cp:coreProperties>
</file>